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70" windowWidth="16485" windowHeight="9315"/>
  </bookViews>
  <sheets>
    <sheet name="Berechnung" sheetId="4" r:id="rId1"/>
    <sheet name="Tabelle2" sheetId="2" r:id="rId2"/>
    <sheet name="Tabelle3" sheetId="3" r:id="rId3"/>
  </sheets>
  <calcPr calcId="145621"/>
</workbook>
</file>

<file path=xl/calcChain.xml><?xml version="1.0" encoding="utf-8"?>
<calcChain xmlns="http://schemas.openxmlformats.org/spreadsheetml/2006/main">
  <c r="S18" i="4" l="1"/>
  <c r="S14" i="4"/>
  <c r="S10" i="4"/>
  <c r="I18" i="4"/>
  <c r="I14" i="4"/>
  <c r="I10" i="4"/>
  <c r="R6" i="4" l="1"/>
  <c r="H6" i="4"/>
  <c r="S31" i="4" l="1"/>
  <c r="I31" i="4"/>
  <c r="Q6" i="4"/>
  <c r="S22" i="4" s="1"/>
  <c r="G6" i="4"/>
  <c r="I22" i="4" s="1"/>
  <c r="I26" i="4" l="1"/>
  <c r="I33" i="4"/>
  <c r="I21" i="4"/>
  <c r="S6" i="4"/>
  <c r="S21" i="4"/>
  <c r="I6" i="4"/>
  <c r="I25" i="4" l="1"/>
</calcChain>
</file>

<file path=xl/sharedStrings.xml><?xml version="1.0" encoding="utf-8"?>
<sst xmlns="http://schemas.openxmlformats.org/spreadsheetml/2006/main" count="65" uniqueCount="24">
  <si>
    <t>Basiswert</t>
  </si>
  <si>
    <t>Zeitfaktor</t>
  </si>
  <si>
    <t>Gewichtungsfaktor</t>
  </si>
  <si>
    <t>Anzahl Kinder</t>
  </si>
  <si>
    <t>Monate</t>
  </si>
  <si>
    <t>komm. Anteil</t>
  </si>
  <si>
    <t>Basiswert plus</t>
  </si>
  <si>
    <t>Förderung</t>
  </si>
  <si>
    <t>Qualitätsbonus</t>
  </si>
  <si>
    <t>Zusatzförderung U3 Kinder</t>
  </si>
  <si>
    <t>Vorkurs</t>
  </si>
  <si>
    <t>Förderung Vorkurse § 5 Abs. 2 AVBayKiBiG (beide Eltern nicht deutschsprachiger Herkunft, Gewichtungsfaktor 1,3)</t>
  </si>
  <si>
    <t>Anzahl der Kinder bei "Vorkurs" eintragen</t>
  </si>
  <si>
    <t>Korrekturbetrag staatlich</t>
  </si>
  <si>
    <t>Korrekturbetrag kommunal</t>
  </si>
  <si>
    <t>Beitragszuschuss letztes Jahr</t>
  </si>
  <si>
    <t>staatlicher Anteil</t>
  </si>
  <si>
    <t>kommunaler Anteil</t>
  </si>
  <si>
    <t>Erläuterung:
Im linken Bereich die Daten laut Endabrechnung im kibig.web eintragen. Dann im rechten Bereich die richtigen Daten eingeben. Im rot mrakierten Bereich links unten wird dann der einzutragende Korrekturbetrag angezeigt. Wenn z.B. unter dem Jahr die Buchungzeitfaktoren des Gastkindes unterschiedlich waren, muss der Betrag jeweils für die Anzahl der Monate mit dem gleichen Buchungszeitfaktor ermittelt und dann manuell zusammengerechnet werden.</t>
  </si>
  <si>
    <r>
      <t xml:space="preserve">Abrechnung laut Antrag
</t>
    </r>
    <r>
      <rPr>
        <sz val="10"/>
        <color theme="1"/>
        <rFont val="Arial"/>
        <family val="2"/>
      </rPr>
      <t>Hier die Daten eingeben, wie sie in der vorliegenden Endabrechnung eingetragen sind.</t>
    </r>
  </si>
  <si>
    <r>
      <t xml:space="preserve">Berichtigte Abrechnung
</t>
    </r>
    <r>
      <rPr>
        <sz val="10"/>
        <color theme="1"/>
        <rFont val="Arial"/>
        <family val="2"/>
      </rPr>
      <t>Hier die Daten eingeben, wie sie richtig gewesen wären.</t>
    </r>
  </si>
  <si>
    <t>Korrekturbetrag Beitragszuschuss</t>
  </si>
  <si>
    <t>Zuschuss</t>
  </si>
  <si>
    <t>Förderung Vorkurse § 5 Abs. 3 AVBayKiBiG (zumindest ein Elternteil deutschsprachiger Herkunft, Gewichtungsfaktor 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</si>
</sst>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4"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s>
  <fills count="3">
    <fill>
      <patternFill patternType="none"/>
    </fill>
    <fill>
      <patternFill patternType="gray125"/>
    </fill>
    <fill>
      <patternFill patternType="solid">
        <fgColor rgb="FFFFFF99"/>
        <bgColor indexed="64"/>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thin">
        <color auto="1"/>
      </bottom>
      <diagonal/>
    </border>
  </borders>
  <cellStyleXfs count="2">
    <xf numFmtId="0" fontId="0" fillId="0" borderId="0"/>
    <xf numFmtId="44" fontId="1" fillId="0" borderId="0" applyFont="0" applyFill="0" applyBorder="0" applyAlignment="0" applyProtection="0"/>
  </cellStyleXfs>
  <cellXfs count="48">
    <xf numFmtId="0" fontId="0" fillId="0" borderId="0" xfId="0"/>
    <xf numFmtId="0" fontId="2" fillId="0" borderId="0" xfId="0" applyFont="1"/>
    <xf numFmtId="44" fontId="2" fillId="0" borderId="0" xfId="1" applyNumberFormat="1" applyFont="1"/>
    <xf numFmtId="0" fontId="3" fillId="0" borderId="1" xfId="0" applyFont="1" applyBorder="1"/>
    <xf numFmtId="0" fontId="2" fillId="0" borderId="2" xfId="0" applyFont="1" applyBorder="1"/>
    <xf numFmtId="44" fontId="2" fillId="0" borderId="2" xfId="1" applyNumberFormat="1" applyFont="1" applyBorder="1"/>
    <xf numFmtId="0" fontId="2" fillId="0" borderId="3" xfId="0" applyFont="1" applyBorder="1"/>
    <xf numFmtId="0" fontId="2" fillId="0" borderId="4" xfId="0" applyFont="1" applyBorder="1"/>
    <xf numFmtId="0" fontId="2" fillId="0" borderId="0" xfId="0" applyFont="1" applyBorder="1"/>
    <xf numFmtId="44" fontId="2" fillId="0" borderId="0" xfId="1" applyNumberFormat="1" applyFont="1" applyBorder="1"/>
    <xf numFmtId="44" fontId="2" fillId="0" borderId="6" xfId="1" applyNumberFormat="1" applyFont="1" applyBorder="1"/>
    <xf numFmtId="0" fontId="2" fillId="0" borderId="5" xfId="0" applyFont="1" applyBorder="1"/>
    <xf numFmtId="0" fontId="2" fillId="0" borderId="6" xfId="0" applyFont="1" applyBorder="1"/>
    <xf numFmtId="44" fontId="2" fillId="0" borderId="0" xfId="0" applyNumberFormat="1" applyFont="1"/>
    <xf numFmtId="0" fontId="2" fillId="0" borderId="0" xfId="0" applyFont="1" applyFill="1" applyBorder="1"/>
    <xf numFmtId="44" fontId="2" fillId="0" borderId="0" xfId="1" applyNumberFormat="1" applyFont="1" applyFill="1" applyBorder="1"/>
    <xf numFmtId="0" fontId="3" fillId="0" borderId="0" xfId="0" applyFont="1" applyFill="1" applyBorder="1"/>
    <xf numFmtId="44" fontId="2" fillId="0" borderId="0" xfId="0" applyNumberFormat="1" applyFont="1" applyFill="1" applyBorder="1"/>
    <xf numFmtId="0" fontId="2" fillId="0" borderId="7" xfId="0" applyFont="1" applyBorder="1"/>
    <xf numFmtId="0" fontId="2" fillId="0" borderId="8" xfId="0" applyFont="1" applyBorder="1"/>
    <xf numFmtId="44" fontId="2" fillId="0" borderId="8" xfId="1" applyNumberFormat="1" applyFont="1" applyBorder="1"/>
    <xf numFmtId="0" fontId="2" fillId="0" borderId="9" xfId="0" applyFont="1" applyBorder="1"/>
    <xf numFmtId="44" fontId="2" fillId="2" borderId="10" xfId="1" applyFont="1" applyFill="1" applyBorder="1" applyProtection="1">
      <protection locked="0"/>
    </xf>
    <xf numFmtId="44" fontId="2" fillId="2" borderId="11" xfId="1" applyFont="1" applyFill="1" applyBorder="1" applyProtection="1">
      <protection locked="0"/>
    </xf>
    <xf numFmtId="0" fontId="2" fillId="2" borderId="11" xfId="0" applyFont="1" applyFill="1" applyBorder="1" applyProtection="1">
      <protection locked="0"/>
    </xf>
    <xf numFmtId="44" fontId="2" fillId="0" borderId="11" xfId="1" applyNumberFormat="1" applyFont="1" applyBorder="1"/>
    <xf numFmtId="44" fontId="2" fillId="0" borderId="11" xfId="1" applyFont="1" applyBorder="1"/>
    <xf numFmtId="44" fontId="2" fillId="0" borderId="12" xfId="1" applyFont="1" applyBorder="1"/>
    <xf numFmtId="0" fontId="2" fillId="0" borderId="0" xfId="0" applyFont="1" applyFill="1" applyBorder="1" applyProtection="1">
      <protection locked="0"/>
    </xf>
    <xf numFmtId="0" fontId="3" fillId="0" borderId="13" xfId="0" applyFont="1" applyFill="1" applyBorder="1"/>
    <xf numFmtId="0" fontId="2" fillId="0" borderId="14" xfId="0" applyFont="1" applyFill="1" applyBorder="1"/>
    <xf numFmtId="44" fontId="2" fillId="0" borderId="14" xfId="1" applyNumberFormat="1" applyFont="1" applyFill="1" applyBorder="1"/>
    <xf numFmtId="44" fontId="2" fillId="0" borderId="15" xfId="0" applyNumberFormat="1" applyFont="1" applyFill="1" applyBorder="1"/>
    <xf numFmtId="0" fontId="3" fillId="0" borderId="16" xfId="0" applyFont="1" applyFill="1" applyBorder="1"/>
    <xf numFmtId="0" fontId="2" fillId="0" borderId="17" xfId="0" applyFont="1" applyFill="1" applyBorder="1"/>
    <xf numFmtId="44" fontId="2" fillId="0" borderId="17" xfId="1" applyNumberFormat="1" applyFont="1" applyFill="1" applyBorder="1"/>
    <xf numFmtId="44" fontId="2" fillId="0" borderId="18" xfId="0" applyNumberFormat="1" applyFont="1" applyFill="1" applyBorder="1"/>
    <xf numFmtId="0" fontId="3" fillId="0" borderId="19" xfId="0" applyFont="1" applyFill="1" applyBorder="1"/>
    <xf numFmtId="0" fontId="2" fillId="0" borderId="20" xfId="0" applyFont="1" applyFill="1" applyBorder="1"/>
    <xf numFmtId="44" fontId="2" fillId="0" borderId="20" xfId="1" applyNumberFormat="1" applyFont="1" applyFill="1" applyBorder="1"/>
    <xf numFmtId="44" fontId="2" fillId="0" borderId="21" xfId="0" applyNumberFormat="1" applyFont="1" applyFill="1" applyBorder="1"/>
    <xf numFmtId="0" fontId="2" fillId="0" borderId="1" xfId="0" applyFont="1" applyBorder="1"/>
    <xf numFmtId="44" fontId="2" fillId="0" borderId="3" xfId="0" applyNumberFormat="1" applyFont="1" applyBorder="1"/>
    <xf numFmtId="44" fontId="2" fillId="0" borderId="22" xfId="0" applyNumberFormat="1" applyFont="1" applyBorder="1"/>
    <xf numFmtId="0" fontId="3" fillId="0" borderId="0" xfId="0" applyFont="1" applyAlignment="1">
      <alignment horizontal="center" wrapText="1"/>
    </xf>
    <xf numFmtId="0" fontId="3" fillId="0" borderId="0" xfId="0" applyFont="1" applyAlignment="1">
      <alignment horizontal="center"/>
    </xf>
    <xf numFmtId="0" fontId="2" fillId="0" borderId="0" xfId="0" applyFont="1" applyAlignment="1">
      <alignment horizontal="left" vertical="center" wrapText="1"/>
    </xf>
    <xf numFmtId="0" fontId="2" fillId="0" borderId="0" xfId="0" applyFont="1" applyAlignment="1">
      <alignment horizontal="left" vertical="center"/>
    </xf>
  </cellXfs>
  <cellStyles count="2">
    <cellStyle name="Standard" xfId="0" builtinId="0"/>
    <cellStyle name="Währung" xfId="1" builtin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tabSelected="1" zoomScale="88" zoomScaleNormal="88" workbookViewId="0">
      <selection activeCell="L6" sqref="L6"/>
    </sheetView>
  </sheetViews>
  <sheetFormatPr baseColWidth="10" defaultColWidth="11.5703125" defaultRowHeight="12.75" x14ac:dyDescent="0.2"/>
  <cols>
    <col min="1" max="1" width="11.7109375" style="1" bestFit="1" customWidth="1"/>
    <col min="2" max="2" width="13.7109375" style="1" bestFit="1" customWidth="1"/>
    <col min="3" max="3" width="9.7109375" style="1" bestFit="1" customWidth="1"/>
    <col min="4" max="4" width="16.140625" style="1" customWidth="1"/>
    <col min="5" max="5" width="13.28515625" style="1" bestFit="1" customWidth="1"/>
    <col min="6" max="6" width="7.85546875" style="1" bestFit="1" customWidth="1"/>
    <col min="7" max="7" width="14.42578125" style="2" bestFit="1" customWidth="1"/>
    <col min="8" max="8" width="14.42578125" style="1" bestFit="1" customWidth="1"/>
    <col min="9" max="9" width="12" style="1" bestFit="1" customWidth="1"/>
    <col min="10" max="10" width="11.5703125" style="1"/>
    <col min="11" max="11" width="11.7109375" style="1" bestFit="1" customWidth="1"/>
    <col min="12" max="12" width="13.7109375" style="1" bestFit="1" customWidth="1"/>
    <col min="13" max="13" width="9.7109375" style="1" bestFit="1" customWidth="1"/>
    <col min="14" max="14" width="15.85546875" style="1" customWidth="1"/>
    <col min="15" max="15" width="13.28515625" style="1" bestFit="1" customWidth="1"/>
    <col min="16" max="16" width="7.85546875" style="1" bestFit="1" customWidth="1"/>
    <col min="17" max="17" width="14.42578125" style="2" bestFit="1" customWidth="1"/>
    <col min="18" max="18" width="14.42578125" style="1" bestFit="1" customWidth="1"/>
    <col min="19" max="19" width="12" style="1" bestFit="1" customWidth="1"/>
    <col min="20" max="16384" width="11.5703125" style="1"/>
  </cols>
  <sheetData>
    <row r="1" spans="1:19" ht="94.5" customHeight="1" x14ac:dyDescent="0.2">
      <c r="A1" s="46" t="s">
        <v>18</v>
      </c>
      <c r="B1" s="47"/>
      <c r="C1" s="47"/>
      <c r="D1" s="47"/>
      <c r="E1" s="47"/>
      <c r="F1" s="47"/>
      <c r="G1" s="47"/>
      <c r="H1" s="47"/>
      <c r="I1" s="47"/>
    </row>
    <row r="2" spans="1:19" ht="39.75" customHeight="1" x14ac:dyDescent="0.2">
      <c r="A2" s="44" t="s">
        <v>19</v>
      </c>
      <c r="B2" s="45"/>
      <c r="C2" s="45"/>
      <c r="D2" s="45"/>
      <c r="E2" s="45"/>
      <c r="F2" s="45"/>
      <c r="G2" s="45"/>
      <c r="H2" s="45"/>
      <c r="I2" s="45"/>
      <c r="K2" s="44" t="s">
        <v>20</v>
      </c>
      <c r="L2" s="45"/>
      <c r="M2" s="45"/>
      <c r="N2" s="45"/>
      <c r="O2" s="45"/>
      <c r="P2" s="45"/>
      <c r="Q2" s="45"/>
      <c r="R2" s="45"/>
      <c r="S2" s="45"/>
    </row>
    <row r="4" spans="1:19" x14ac:dyDescent="0.2">
      <c r="A4" s="3" t="s">
        <v>7</v>
      </c>
      <c r="B4" s="4"/>
      <c r="C4" s="4"/>
      <c r="D4" s="4"/>
      <c r="E4" s="4"/>
      <c r="F4" s="4"/>
      <c r="G4" s="5"/>
      <c r="H4" s="4"/>
      <c r="I4" s="6"/>
      <c r="K4" s="3" t="s">
        <v>7</v>
      </c>
      <c r="L4" s="4"/>
      <c r="M4" s="4"/>
      <c r="N4" s="4"/>
      <c r="O4" s="4"/>
      <c r="P4" s="4"/>
      <c r="Q4" s="5"/>
      <c r="R4" s="4"/>
      <c r="S4" s="6"/>
    </row>
    <row r="5" spans="1:19" x14ac:dyDescent="0.2">
      <c r="A5" s="18" t="s">
        <v>0</v>
      </c>
      <c r="B5" s="19" t="s">
        <v>6</v>
      </c>
      <c r="C5" s="19" t="s">
        <v>1</v>
      </c>
      <c r="D5" s="19" t="s">
        <v>2</v>
      </c>
      <c r="E5" s="19" t="s">
        <v>3</v>
      </c>
      <c r="F5" s="19" t="s">
        <v>4</v>
      </c>
      <c r="G5" s="20" t="s">
        <v>5</v>
      </c>
      <c r="H5" s="19" t="s">
        <v>8</v>
      </c>
      <c r="I5" s="21" t="s">
        <v>7</v>
      </c>
      <c r="K5" s="18" t="s">
        <v>0</v>
      </c>
      <c r="L5" s="19" t="s">
        <v>6</v>
      </c>
      <c r="M5" s="19" t="s">
        <v>1</v>
      </c>
      <c r="N5" s="19" t="s">
        <v>2</v>
      </c>
      <c r="O5" s="19" t="s">
        <v>3</v>
      </c>
      <c r="P5" s="19" t="s">
        <v>4</v>
      </c>
      <c r="Q5" s="20" t="s">
        <v>5</v>
      </c>
      <c r="R5" s="19" t="s">
        <v>8</v>
      </c>
      <c r="S5" s="21" t="s">
        <v>7</v>
      </c>
    </row>
    <row r="6" spans="1:19" x14ac:dyDescent="0.2">
      <c r="A6" s="22"/>
      <c r="B6" s="23"/>
      <c r="C6" s="24"/>
      <c r="D6" s="24"/>
      <c r="E6" s="24"/>
      <c r="F6" s="24"/>
      <c r="G6" s="25">
        <f>A6*C6*D6*E6/12*F6</f>
        <v>0</v>
      </c>
      <c r="H6" s="26">
        <f>B6*C6*D6*E6/12*F6</f>
        <v>0</v>
      </c>
      <c r="I6" s="27">
        <f>(G6*2)+H6</f>
        <v>0</v>
      </c>
      <c r="K6" s="22"/>
      <c r="L6" s="23"/>
      <c r="M6" s="24"/>
      <c r="N6" s="24"/>
      <c r="O6" s="24"/>
      <c r="P6" s="24"/>
      <c r="Q6" s="25">
        <f>K6*M6*N6*O6/12*P6</f>
        <v>0</v>
      </c>
      <c r="R6" s="26">
        <f>L6*M6*N6*O6/12*P6</f>
        <v>0</v>
      </c>
      <c r="S6" s="27">
        <f>(Q6*2)+R6</f>
        <v>0</v>
      </c>
    </row>
    <row r="8" spans="1:19" x14ac:dyDescent="0.2">
      <c r="A8" s="3" t="s">
        <v>9</v>
      </c>
      <c r="B8" s="4"/>
      <c r="C8" s="4"/>
      <c r="D8" s="4"/>
      <c r="E8" s="4"/>
      <c r="F8" s="4"/>
      <c r="G8" s="5"/>
      <c r="H8" s="4"/>
      <c r="I8" s="6"/>
      <c r="K8" s="3" t="s">
        <v>9</v>
      </c>
      <c r="L8" s="4"/>
      <c r="M8" s="4"/>
      <c r="N8" s="4"/>
      <c r="O8" s="4"/>
      <c r="P8" s="4"/>
      <c r="Q8" s="5"/>
      <c r="R8" s="4"/>
      <c r="S8" s="6"/>
    </row>
    <row r="9" spans="1:19" x14ac:dyDescent="0.2">
      <c r="A9" s="7"/>
      <c r="B9" s="8"/>
      <c r="C9" s="8"/>
      <c r="D9" s="8"/>
      <c r="E9" s="19" t="s">
        <v>3</v>
      </c>
      <c r="F9" s="19" t="s">
        <v>4</v>
      </c>
      <c r="G9" s="9"/>
      <c r="H9" s="8"/>
      <c r="I9" s="21" t="s">
        <v>7</v>
      </c>
      <c r="K9" s="7"/>
      <c r="L9" s="8"/>
      <c r="M9" s="8"/>
      <c r="N9" s="8"/>
      <c r="O9" s="19" t="s">
        <v>3</v>
      </c>
      <c r="P9" s="19"/>
      <c r="Q9" s="9"/>
      <c r="R9" s="8"/>
      <c r="S9" s="21" t="s">
        <v>7</v>
      </c>
    </row>
    <row r="10" spans="1:19" x14ac:dyDescent="0.2">
      <c r="A10" s="11"/>
      <c r="B10" s="12"/>
      <c r="C10" s="12"/>
      <c r="D10" s="12"/>
      <c r="E10" s="24"/>
      <c r="F10" s="24"/>
      <c r="G10" s="10"/>
      <c r="H10" s="12"/>
      <c r="I10" s="27">
        <f>IF(E10&gt;0,E10*$A$6*0.15/12*F10*$D$6,0)</f>
        <v>0</v>
      </c>
      <c r="K10" s="11"/>
      <c r="L10" s="12"/>
      <c r="M10" s="12"/>
      <c r="N10" s="12"/>
      <c r="O10" s="24"/>
      <c r="P10" s="24"/>
      <c r="Q10" s="10"/>
      <c r="R10" s="12"/>
      <c r="S10" s="27">
        <f>IF(O10&gt;0,O10*$K$6*0.15*N6/12*P10,0)</f>
        <v>0</v>
      </c>
    </row>
    <row r="11" spans="1:19" x14ac:dyDescent="0.2">
      <c r="I11" s="13"/>
      <c r="S11" s="13"/>
    </row>
    <row r="12" spans="1:19" x14ac:dyDescent="0.2">
      <c r="A12" s="3" t="s">
        <v>11</v>
      </c>
      <c r="B12" s="4"/>
      <c r="C12" s="4"/>
      <c r="D12" s="4"/>
      <c r="E12" s="4"/>
      <c r="F12" s="4"/>
      <c r="G12" s="5"/>
      <c r="H12" s="4"/>
      <c r="I12" s="6"/>
      <c r="K12" s="3" t="s">
        <v>11</v>
      </c>
      <c r="L12" s="4"/>
      <c r="M12" s="4"/>
      <c r="N12" s="4"/>
      <c r="O12" s="4"/>
      <c r="P12" s="4"/>
      <c r="Q12" s="5"/>
      <c r="R12" s="4"/>
      <c r="S12" s="6"/>
    </row>
    <row r="13" spans="1:19" x14ac:dyDescent="0.2">
      <c r="A13" s="7" t="s">
        <v>12</v>
      </c>
      <c r="B13" s="8"/>
      <c r="C13" s="8"/>
      <c r="D13" s="8"/>
      <c r="E13" s="19" t="s">
        <v>10</v>
      </c>
      <c r="F13" s="19" t="s">
        <v>4</v>
      </c>
      <c r="G13" s="9"/>
      <c r="H13" s="8"/>
      <c r="I13" s="21" t="s">
        <v>7</v>
      </c>
      <c r="K13" s="7" t="s">
        <v>12</v>
      </c>
      <c r="L13" s="8"/>
      <c r="M13" s="8"/>
      <c r="N13" s="8"/>
      <c r="O13" s="19" t="s">
        <v>10</v>
      </c>
      <c r="P13" s="19" t="s">
        <v>4</v>
      </c>
      <c r="Q13" s="9"/>
      <c r="R13" s="8"/>
      <c r="S13" s="21" t="s">
        <v>7</v>
      </c>
    </row>
    <row r="14" spans="1:19" x14ac:dyDescent="0.2">
      <c r="A14" s="11"/>
      <c r="B14" s="12"/>
      <c r="C14" s="12"/>
      <c r="D14" s="12"/>
      <c r="E14" s="24"/>
      <c r="F14" s="24"/>
      <c r="G14" s="10"/>
      <c r="H14" s="12"/>
      <c r="I14" s="27">
        <f>IF(E14&gt;0,E14*$A$6*0.1*F14/12*$D$6,0)</f>
        <v>0</v>
      </c>
      <c r="K14" s="11"/>
      <c r="L14" s="12"/>
      <c r="M14" s="12"/>
      <c r="N14" s="12"/>
      <c r="O14" s="24"/>
      <c r="P14" s="24"/>
      <c r="Q14" s="10"/>
      <c r="R14" s="12"/>
      <c r="S14" s="27">
        <f>IF(O14&gt;0,O14*$K$6*0.1/12*P14*$D$6,0)</f>
        <v>0</v>
      </c>
    </row>
    <row r="16" spans="1:19" x14ac:dyDescent="0.2">
      <c r="A16" s="3" t="s">
        <v>23</v>
      </c>
      <c r="B16" s="4"/>
      <c r="C16" s="4"/>
      <c r="D16" s="4"/>
      <c r="E16" s="4"/>
      <c r="F16" s="4"/>
      <c r="G16" s="5"/>
      <c r="H16" s="4"/>
      <c r="I16" s="6"/>
      <c r="K16" s="3" t="s">
        <v>23</v>
      </c>
      <c r="L16" s="4"/>
      <c r="M16" s="4"/>
      <c r="N16" s="4"/>
      <c r="O16" s="4"/>
      <c r="P16" s="4"/>
      <c r="Q16" s="5"/>
      <c r="R16" s="4"/>
      <c r="S16" s="6"/>
    </row>
    <row r="17" spans="1:20" x14ac:dyDescent="0.2">
      <c r="A17" s="7" t="s">
        <v>12</v>
      </c>
      <c r="B17" s="8"/>
      <c r="C17" s="8"/>
      <c r="D17" s="8"/>
      <c r="E17" s="19" t="s">
        <v>10</v>
      </c>
      <c r="F17" s="19" t="s">
        <v>4</v>
      </c>
      <c r="G17" s="9"/>
      <c r="H17" s="8"/>
      <c r="I17" s="21" t="s">
        <v>7</v>
      </c>
      <c r="K17" s="7" t="s">
        <v>12</v>
      </c>
      <c r="L17" s="8"/>
      <c r="M17" s="8"/>
      <c r="N17" s="8"/>
      <c r="O17" s="19" t="s">
        <v>10</v>
      </c>
      <c r="P17" s="19" t="s">
        <v>4</v>
      </c>
      <c r="Q17" s="9"/>
      <c r="R17" s="8"/>
      <c r="S17" s="21" t="s">
        <v>7</v>
      </c>
    </row>
    <row r="18" spans="1:20" ht="13.15" x14ac:dyDescent="0.25">
      <c r="A18" s="11"/>
      <c r="B18" s="12"/>
      <c r="C18" s="12"/>
      <c r="D18" s="12"/>
      <c r="E18" s="24"/>
      <c r="F18" s="24"/>
      <c r="G18" s="10"/>
      <c r="H18" s="12"/>
      <c r="I18" s="27">
        <f>IF(E18&gt;0,E18*$A$6*0.4/12*F18*$D$6,0)</f>
        <v>0</v>
      </c>
      <c r="K18" s="11"/>
      <c r="L18" s="12"/>
      <c r="M18" s="12"/>
      <c r="N18" s="12"/>
      <c r="O18" s="24"/>
      <c r="P18" s="24"/>
      <c r="Q18" s="10"/>
      <c r="R18" s="12"/>
      <c r="S18" s="27">
        <f>IF(O18&gt;0,O18*$K$6*0.4/12*P18*$D$6,0)</f>
        <v>0</v>
      </c>
    </row>
    <row r="20" spans="1:20" ht="13.15" x14ac:dyDescent="0.25">
      <c r="A20" s="8"/>
      <c r="B20" s="8"/>
      <c r="C20" s="8"/>
      <c r="D20" s="8"/>
      <c r="E20" s="8"/>
      <c r="F20" s="8"/>
      <c r="G20" s="9"/>
      <c r="H20" s="8"/>
      <c r="I20" s="8"/>
      <c r="K20" s="8"/>
      <c r="L20" s="8"/>
      <c r="M20" s="8"/>
      <c r="N20" s="8"/>
      <c r="O20" s="8"/>
      <c r="P20" s="8"/>
      <c r="Q20" s="9"/>
      <c r="R20" s="8"/>
      <c r="S20" s="8"/>
    </row>
    <row r="21" spans="1:20" ht="13.15" x14ac:dyDescent="0.25">
      <c r="A21" s="41" t="s">
        <v>16</v>
      </c>
      <c r="B21" s="4"/>
      <c r="C21" s="4"/>
      <c r="D21" s="4"/>
      <c r="E21" s="4"/>
      <c r="F21" s="4"/>
      <c r="G21" s="5"/>
      <c r="H21" s="4"/>
      <c r="I21" s="42">
        <f>G6+H6+I10+I14+I18</f>
        <v>0</v>
      </c>
      <c r="K21" s="41" t="s">
        <v>16</v>
      </c>
      <c r="L21" s="4"/>
      <c r="M21" s="4"/>
      <c r="N21" s="4"/>
      <c r="O21" s="4"/>
      <c r="P21" s="4"/>
      <c r="Q21" s="5"/>
      <c r="R21" s="4"/>
      <c r="S21" s="42">
        <f>Q6+R6+S10+S14+S18</f>
        <v>0</v>
      </c>
    </row>
    <row r="22" spans="1:20" ht="13.15" x14ac:dyDescent="0.25">
      <c r="A22" s="11" t="s">
        <v>17</v>
      </c>
      <c r="B22" s="12"/>
      <c r="C22" s="12"/>
      <c r="D22" s="12"/>
      <c r="E22" s="12"/>
      <c r="F22" s="12"/>
      <c r="G22" s="10"/>
      <c r="H22" s="12"/>
      <c r="I22" s="43">
        <f>G6</f>
        <v>0</v>
      </c>
      <c r="K22" s="11" t="s">
        <v>17</v>
      </c>
      <c r="L22" s="12"/>
      <c r="M22" s="12"/>
      <c r="N22" s="12"/>
      <c r="O22" s="12"/>
      <c r="P22" s="12"/>
      <c r="Q22" s="10"/>
      <c r="R22" s="12"/>
      <c r="S22" s="43">
        <f>Q6</f>
        <v>0</v>
      </c>
    </row>
    <row r="23" spans="1:20" ht="13.15" x14ac:dyDescent="0.25">
      <c r="A23" s="8"/>
      <c r="B23" s="8"/>
      <c r="C23" s="8"/>
      <c r="D23" s="8"/>
      <c r="E23" s="8"/>
      <c r="F23" s="8"/>
      <c r="G23" s="9"/>
      <c r="H23" s="8"/>
      <c r="I23" s="8"/>
      <c r="K23" s="8"/>
      <c r="L23" s="8"/>
      <c r="M23" s="8"/>
      <c r="N23" s="8"/>
      <c r="O23" s="8"/>
      <c r="P23" s="8"/>
      <c r="Q23" s="9"/>
      <c r="R23" s="8"/>
      <c r="S23" s="8"/>
    </row>
    <row r="24" spans="1:20" ht="13.9" thickBot="1" x14ac:dyDescent="0.3">
      <c r="A24" s="8"/>
      <c r="B24" s="8"/>
      <c r="C24" s="8"/>
      <c r="D24" s="8"/>
      <c r="E24" s="8"/>
      <c r="F24" s="8"/>
      <c r="G24" s="9"/>
      <c r="H24" s="8"/>
      <c r="I24" s="8"/>
      <c r="K24" s="8"/>
      <c r="L24" s="8"/>
      <c r="M24" s="8"/>
      <c r="N24" s="8"/>
      <c r="O24" s="8"/>
      <c r="P24" s="8"/>
      <c r="Q24" s="9"/>
      <c r="R24" s="8"/>
      <c r="S24" s="8"/>
    </row>
    <row r="25" spans="1:20" ht="13.15" x14ac:dyDescent="0.25">
      <c r="A25" s="29" t="s">
        <v>13</v>
      </c>
      <c r="B25" s="30"/>
      <c r="C25" s="30"/>
      <c r="D25" s="30"/>
      <c r="E25" s="30"/>
      <c r="F25" s="30"/>
      <c r="G25" s="31"/>
      <c r="H25" s="30"/>
      <c r="I25" s="32">
        <f>S21-I21</f>
        <v>0</v>
      </c>
      <c r="K25" s="16"/>
      <c r="L25" s="14"/>
      <c r="M25" s="14"/>
      <c r="N25" s="14"/>
      <c r="O25" s="14"/>
      <c r="P25" s="14"/>
      <c r="Q25" s="15"/>
      <c r="R25" s="14"/>
      <c r="S25" s="17"/>
      <c r="T25" s="14"/>
    </row>
    <row r="26" spans="1:20" ht="13.9" thickBot="1" x14ac:dyDescent="0.3">
      <c r="A26" s="33" t="s">
        <v>14</v>
      </c>
      <c r="B26" s="34"/>
      <c r="C26" s="34"/>
      <c r="D26" s="34"/>
      <c r="E26" s="34"/>
      <c r="F26" s="34"/>
      <c r="G26" s="35"/>
      <c r="H26" s="34"/>
      <c r="I26" s="36">
        <f>S22-I22</f>
        <v>0</v>
      </c>
      <c r="K26" s="16"/>
      <c r="L26" s="14"/>
      <c r="M26" s="14"/>
      <c r="N26" s="14"/>
      <c r="O26" s="14"/>
      <c r="P26" s="14"/>
      <c r="Q26" s="15"/>
      <c r="R26" s="14"/>
      <c r="S26" s="17"/>
      <c r="T26" s="14"/>
    </row>
    <row r="27" spans="1:20" ht="13.15" x14ac:dyDescent="0.25">
      <c r="A27" s="8"/>
      <c r="B27" s="8"/>
      <c r="C27" s="8"/>
      <c r="D27" s="8"/>
      <c r="E27" s="8"/>
      <c r="F27" s="8"/>
      <c r="G27" s="9"/>
      <c r="H27" s="8"/>
      <c r="I27" s="8"/>
      <c r="K27" s="14"/>
      <c r="L27" s="14"/>
      <c r="M27" s="14"/>
      <c r="N27" s="14"/>
      <c r="O27" s="14"/>
      <c r="P27" s="14"/>
      <c r="Q27" s="15"/>
      <c r="R27" s="14"/>
      <c r="S27" s="14"/>
      <c r="T27" s="14"/>
    </row>
    <row r="28" spans="1:20" ht="13.15" x14ac:dyDescent="0.25">
      <c r="A28" s="8"/>
      <c r="B28" s="8"/>
      <c r="C28" s="8"/>
      <c r="D28" s="8"/>
      <c r="E28" s="8"/>
      <c r="F28" s="8"/>
      <c r="G28" s="9"/>
      <c r="H28" s="8"/>
      <c r="I28" s="8"/>
      <c r="K28" s="14"/>
      <c r="L28" s="14"/>
      <c r="M28" s="14"/>
      <c r="N28" s="14"/>
      <c r="O28" s="14"/>
      <c r="P28" s="14"/>
      <c r="Q28" s="15"/>
      <c r="R28" s="14"/>
      <c r="S28" s="14"/>
      <c r="T28" s="14"/>
    </row>
    <row r="29" spans="1:20" ht="13.15" x14ac:dyDescent="0.25">
      <c r="A29" s="3" t="s">
        <v>15</v>
      </c>
      <c r="B29" s="4"/>
      <c r="C29" s="4"/>
      <c r="D29" s="4"/>
      <c r="E29" s="4"/>
      <c r="F29" s="4"/>
      <c r="G29" s="5"/>
      <c r="H29" s="4"/>
      <c r="I29" s="6"/>
      <c r="K29" s="3" t="s">
        <v>15</v>
      </c>
      <c r="L29" s="4"/>
      <c r="M29" s="4"/>
      <c r="N29" s="4"/>
      <c r="O29" s="4"/>
      <c r="P29" s="4"/>
      <c r="Q29" s="5"/>
      <c r="R29" s="4"/>
      <c r="S29" s="6"/>
      <c r="T29" s="14"/>
    </row>
    <row r="30" spans="1:20" ht="13.15" x14ac:dyDescent="0.25">
      <c r="A30" s="7"/>
      <c r="B30" s="8"/>
      <c r="C30" s="8"/>
      <c r="D30" s="8"/>
      <c r="E30" s="19" t="s">
        <v>3</v>
      </c>
      <c r="F30" s="19" t="s">
        <v>4</v>
      </c>
      <c r="G30" s="9"/>
      <c r="H30" s="8"/>
      <c r="I30" s="21" t="s">
        <v>22</v>
      </c>
      <c r="K30" s="7"/>
      <c r="L30" s="8"/>
      <c r="M30" s="8"/>
      <c r="N30" s="8"/>
      <c r="O30" s="19" t="s">
        <v>3</v>
      </c>
      <c r="P30" s="19" t="s">
        <v>4</v>
      </c>
      <c r="Q30" s="9"/>
      <c r="R30" s="8"/>
      <c r="S30" s="21" t="s">
        <v>22</v>
      </c>
      <c r="T30" s="14"/>
    </row>
    <row r="31" spans="1:20" ht="13.15" x14ac:dyDescent="0.25">
      <c r="A31" s="11"/>
      <c r="B31" s="12"/>
      <c r="C31" s="12"/>
      <c r="D31" s="12"/>
      <c r="E31" s="24"/>
      <c r="F31" s="24"/>
      <c r="G31" s="10"/>
      <c r="H31" s="12"/>
      <c r="I31" s="27">
        <f>E31*100*F31</f>
        <v>0</v>
      </c>
      <c r="K31" s="11"/>
      <c r="L31" s="12"/>
      <c r="M31" s="12"/>
      <c r="N31" s="12"/>
      <c r="O31" s="24"/>
      <c r="P31" s="24"/>
      <c r="Q31" s="10"/>
      <c r="R31" s="12"/>
      <c r="S31" s="27">
        <f>O31*100*P31</f>
        <v>0</v>
      </c>
      <c r="T31" s="14"/>
    </row>
    <row r="32" spans="1:20" ht="13.9" thickBot="1" x14ac:dyDescent="0.3">
      <c r="K32" s="14"/>
      <c r="L32" s="14"/>
      <c r="M32" s="14"/>
      <c r="N32" s="14"/>
      <c r="O32" s="14"/>
      <c r="P32" s="14"/>
      <c r="Q32" s="15"/>
      <c r="R32" s="14"/>
      <c r="S32" s="14"/>
      <c r="T32" s="14"/>
    </row>
    <row r="33" spans="1:9" ht="13.9" thickBot="1" x14ac:dyDescent="0.3">
      <c r="A33" s="37" t="s">
        <v>21</v>
      </c>
      <c r="B33" s="38"/>
      <c r="C33" s="38"/>
      <c r="D33" s="38"/>
      <c r="E33" s="38"/>
      <c r="F33" s="38"/>
      <c r="G33" s="39"/>
      <c r="H33" s="38"/>
      <c r="I33" s="40">
        <f>S31-I31</f>
        <v>0</v>
      </c>
    </row>
    <row r="34" spans="1:9" ht="13.15" x14ac:dyDescent="0.25">
      <c r="A34" s="14"/>
      <c r="B34" s="14"/>
      <c r="C34" s="14"/>
      <c r="D34" s="14"/>
      <c r="E34" s="28"/>
      <c r="F34" s="28"/>
      <c r="G34" s="15"/>
      <c r="H34" s="14"/>
      <c r="I34" s="17"/>
    </row>
  </sheetData>
  <sheetProtection selectLockedCells="1"/>
  <mergeCells count="3">
    <mergeCell ref="A2:I2"/>
    <mergeCell ref="K2:S2"/>
    <mergeCell ref="A1:I1"/>
  </mergeCells>
  <pageMargins left="0.7" right="0.7" top="0.78740157499999996" bottom="0.78740157499999996" header="0.3" footer="0.3"/>
  <pageSetup paperSize="9" scale="4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Berechnung</vt:lpstr>
      <vt:lpstr>Tabelle2</vt:lpstr>
      <vt:lpstr>Tabelle3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 Meier</dc:creator>
  <cp:lastModifiedBy>Knoll, Karl (ZBFS-IVZ)</cp:lastModifiedBy>
  <cp:lastPrinted>2016-05-03T07:59:31Z</cp:lastPrinted>
  <dcterms:created xsi:type="dcterms:W3CDTF">2015-05-20T06:18:01Z</dcterms:created>
  <dcterms:modified xsi:type="dcterms:W3CDTF">2018-02-22T14:31:54Z</dcterms:modified>
</cp:coreProperties>
</file>